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oz-fs\soz1$\Gruppen\Gruppen.G\G1\G13\G13 Allgemein\Pandemieplanung\Testungen\Umsetzung TestVO\Muster Testkonzept\Pflegedienste\"/>
    </mc:Choice>
  </mc:AlternateContent>
  <bookViews>
    <workbookView xWindow="0" yWindow="0" windowWidth="28800" windowHeight="12135"/>
  </bookViews>
  <sheets>
    <sheet name="Berechnung" sheetId="10" r:id="rId1"/>
    <sheet name="Beispielrechnung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  <c r="D8" i="10"/>
  <c r="F8" i="10" s="1"/>
  <c r="D7" i="10"/>
  <c r="F7" i="10" s="1"/>
  <c r="D6" i="10"/>
  <c r="F6" i="10" s="1"/>
  <c r="D5" i="10"/>
  <c r="F5" i="10" s="1"/>
  <c r="D4" i="10"/>
  <c r="F4" i="10" s="1"/>
  <c r="D3" i="10"/>
  <c r="F3" i="10" s="1"/>
  <c r="F10" i="10" s="1"/>
  <c r="F6" i="9"/>
  <c r="D6" i="9"/>
  <c r="D8" i="9" l="1"/>
  <c r="D7" i="9"/>
  <c r="D5" i="9"/>
  <c r="F12" i="9" l="1"/>
  <c r="F8" i="9"/>
  <c r="F7" i="9"/>
  <c r="F5" i="9"/>
  <c r="D4" i="9"/>
  <c r="F4" i="9" s="1"/>
  <c r="D3" i="9"/>
  <c r="F3" i="9" s="1"/>
  <c r="F10" i="9" l="1"/>
</calcChain>
</file>

<file path=xl/sharedStrings.xml><?xml version="1.0" encoding="utf-8"?>
<sst xmlns="http://schemas.openxmlformats.org/spreadsheetml/2006/main" count="44" uniqueCount="20">
  <si>
    <t>Personengruppe</t>
  </si>
  <si>
    <t>Zeitintervall</t>
  </si>
  <si>
    <t>Anzahl der zu testenden Personen im Zeitintervall</t>
  </si>
  <si>
    <t>alle 7 Tage</t>
  </si>
  <si>
    <t>sonstige</t>
  </si>
  <si>
    <t>Geplante Anzahl Testungen pro Monat pro Person</t>
  </si>
  <si>
    <t xml:space="preserve"> Benötigte Anzahl Testungen pro Monat </t>
  </si>
  <si>
    <t>alle 14 Tage</t>
  </si>
  <si>
    <t>z.B. beatmete Personen</t>
  </si>
  <si>
    <t>z.B. Personen mit Hinlauftendenzen</t>
  </si>
  <si>
    <t>alle  7 Tage</t>
  </si>
  <si>
    <t>b) Versorgte pflegebedürftige Personen, die regelmäßig getestet werden sollen</t>
  </si>
  <si>
    <t>Anzahl der geplanten Tests gesamt</t>
  </si>
  <si>
    <t>betreuten pflegebedürftigen Personen</t>
  </si>
  <si>
    <t>Anzahl max. möglicher Menge Antigen-Tests pro Monat bei</t>
  </si>
  <si>
    <t>Anlage  1: Berechnung Anzahl Antigen-Tests pro Monat (Pflegedienst)</t>
  </si>
  <si>
    <t>Beispielberechnung für einen Pflegedienst, der 100 pflegebedürftige Personen versorgt</t>
  </si>
  <si>
    <t>a) Personal des Pflegedienstes (inkl. Leiharbeitskräfte, Auszubildende)</t>
  </si>
  <si>
    <t>z.B. Personen mit COPD</t>
  </si>
  <si>
    <t>z.B. Personen mit Krebserkrankung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</si>
</sst>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12" xfId="0" applyNumberForma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1" fontId="0" fillId="0" borderId="13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="70" zoomScaleNormal="70" workbookViewId="0">
      <selection activeCell="C12" sqref="C12"/>
    </sheetView>
  </sheetViews>
  <sheetFormatPr baseColWidth="10" defaultRowHeight="15" x14ac:dyDescent="0.25"/>
  <cols>
    <col min="1" max="2" width="40.7109375" customWidth="1"/>
    <col min="3" max="3" width="26.42578125" customWidth="1"/>
    <col min="4" max="4" width="35" customWidth="1"/>
    <col min="5" max="6" width="40.7109375" customWidth="1"/>
  </cols>
  <sheetData>
    <row r="1" spans="1:6" ht="50.1" customHeight="1" thickBot="1" x14ac:dyDescent="0.3">
      <c r="A1" s="26" t="s">
        <v>15</v>
      </c>
      <c r="B1" s="26"/>
      <c r="C1" s="26"/>
      <c r="D1" s="2"/>
      <c r="E1" s="1"/>
      <c r="F1" s="1"/>
    </row>
    <row r="2" spans="1:6" ht="50.1" customHeight="1" thickBot="1" x14ac:dyDescent="0.3">
      <c r="A2" s="28" t="s">
        <v>0</v>
      </c>
      <c r="B2" s="29"/>
      <c r="C2" s="8" t="s">
        <v>1</v>
      </c>
      <c r="D2" s="8" t="s">
        <v>5</v>
      </c>
      <c r="E2" s="8" t="s">
        <v>2</v>
      </c>
      <c r="F2" s="25" t="s">
        <v>6</v>
      </c>
    </row>
    <row r="3" spans="1:6" ht="50.1" customHeight="1" thickBot="1" x14ac:dyDescent="0.3">
      <c r="A3" s="22" t="s">
        <v>17</v>
      </c>
      <c r="B3" s="23"/>
      <c r="C3" s="20" t="s">
        <v>10</v>
      </c>
      <c r="D3" s="13">
        <f>365/12/7</f>
        <v>4.3452380952380958</v>
      </c>
      <c r="E3" s="10"/>
      <c r="F3" s="16">
        <f t="shared" ref="F3:F8" si="0">E3*D3</f>
        <v>0</v>
      </c>
    </row>
    <row r="4" spans="1:6" ht="50.1" customHeight="1" x14ac:dyDescent="0.25">
      <c r="A4" s="30" t="s">
        <v>11</v>
      </c>
      <c r="B4" s="5" t="s">
        <v>8</v>
      </c>
      <c r="C4" s="19" t="s">
        <v>3</v>
      </c>
      <c r="D4" s="12">
        <f>365/12/7</f>
        <v>4.3452380952380958</v>
      </c>
      <c r="E4" s="9"/>
      <c r="F4" s="15">
        <f t="shared" si="0"/>
        <v>0</v>
      </c>
    </row>
    <row r="5" spans="1:6" ht="50.1" customHeight="1" x14ac:dyDescent="0.25">
      <c r="A5" s="31"/>
      <c r="B5" s="6" t="s">
        <v>18</v>
      </c>
      <c r="C5" s="20" t="s">
        <v>3</v>
      </c>
      <c r="D5" s="13">
        <f>365/12/7</f>
        <v>4.3452380952380958</v>
      </c>
      <c r="E5" s="10"/>
      <c r="F5" s="16">
        <f t="shared" si="0"/>
        <v>0</v>
      </c>
    </row>
    <row r="6" spans="1:6" ht="50.1" customHeight="1" x14ac:dyDescent="0.25">
      <c r="A6" s="31"/>
      <c r="B6" s="6" t="s">
        <v>19</v>
      </c>
      <c r="C6" s="20" t="s">
        <v>3</v>
      </c>
      <c r="D6" s="13">
        <f>365/12/7</f>
        <v>4.3452380952380958</v>
      </c>
      <c r="E6" s="10"/>
      <c r="F6" s="16">
        <f t="shared" si="0"/>
        <v>0</v>
      </c>
    </row>
    <row r="7" spans="1:6" ht="50.1" customHeight="1" x14ac:dyDescent="0.25">
      <c r="A7" s="31"/>
      <c r="B7" s="6" t="s">
        <v>9</v>
      </c>
      <c r="C7" s="20" t="s">
        <v>3</v>
      </c>
      <c r="D7" s="13">
        <f>365/12/7</f>
        <v>4.3452380952380958</v>
      </c>
      <c r="E7" s="10"/>
      <c r="F7" s="16">
        <f t="shared" si="0"/>
        <v>0</v>
      </c>
    </row>
    <row r="8" spans="1:6" ht="50.1" customHeight="1" thickBot="1" x14ac:dyDescent="0.3">
      <c r="A8" s="32"/>
      <c r="B8" s="7" t="s">
        <v>4</v>
      </c>
      <c r="C8" s="21" t="s">
        <v>7</v>
      </c>
      <c r="D8" s="14">
        <f>365/12/14</f>
        <v>2.1726190476190479</v>
      </c>
      <c r="E8" s="11"/>
      <c r="F8" s="17">
        <f t="shared" si="0"/>
        <v>0</v>
      </c>
    </row>
    <row r="9" spans="1:6" ht="50.1" customHeight="1" thickBot="1" x14ac:dyDescent="0.3">
      <c r="A9" s="1"/>
      <c r="B9" s="1"/>
      <c r="C9" s="2"/>
      <c r="D9" s="2"/>
      <c r="E9" s="2"/>
      <c r="F9" s="2"/>
    </row>
    <row r="10" spans="1:6" ht="50.1" customHeight="1" thickBot="1" x14ac:dyDescent="0.3">
      <c r="A10" s="33" t="s">
        <v>12</v>
      </c>
      <c r="B10" s="34"/>
      <c r="C10" s="3"/>
      <c r="D10" s="3"/>
      <c r="E10" s="3"/>
      <c r="F10" s="4">
        <f>SUM(F3:F8)</f>
        <v>0</v>
      </c>
    </row>
    <row r="11" spans="1:6" ht="15.75" thickBot="1" x14ac:dyDescent="0.3"/>
    <row r="12" spans="1:6" ht="54.75" customHeight="1" thickBot="1" x14ac:dyDescent="0.3">
      <c r="A12" s="33" t="s">
        <v>14</v>
      </c>
      <c r="B12" s="34"/>
      <c r="C12" s="24"/>
      <c r="D12" s="27" t="s">
        <v>13</v>
      </c>
      <c r="E12" s="27"/>
      <c r="F12" s="4">
        <f>C12*10</f>
        <v>0</v>
      </c>
    </row>
  </sheetData>
  <mergeCells count="6">
    <mergeCell ref="A2:B2"/>
    <mergeCell ref="A4:A8"/>
    <mergeCell ref="A10:B10"/>
    <mergeCell ref="A12:B12"/>
    <mergeCell ref="D12:E12"/>
    <mergeCell ref="A1:C1"/>
  </mergeCells>
  <pageMargins left="0.7" right="0.7" top="0.78740157499999996" bottom="0.78740157499999996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="70" zoomScaleNormal="70" workbookViewId="0">
      <selection activeCell="G12" sqref="G12"/>
    </sheetView>
  </sheetViews>
  <sheetFormatPr baseColWidth="10" defaultRowHeight="15" x14ac:dyDescent="0.25"/>
  <cols>
    <col min="1" max="2" width="40.7109375" customWidth="1"/>
    <col min="3" max="3" width="26.42578125" customWidth="1"/>
    <col min="4" max="4" width="35" customWidth="1"/>
    <col min="5" max="6" width="40.7109375" customWidth="1"/>
  </cols>
  <sheetData>
    <row r="1" spans="1:6" ht="50.1" customHeight="1" thickBot="1" x14ac:dyDescent="0.3">
      <c r="A1" s="35" t="s">
        <v>16</v>
      </c>
      <c r="B1" s="35"/>
      <c r="C1" s="2"/>
      <c r="D1" s="2"/>
      <c r="E1" s="1"/>
      <c r="F1" s="1"/>
    </row>
    <row r="2" spans="1:6" ht="50.1" customHeight="1" thickBot="1" x14ac:dyDescent="0.3">
      <c r="A2" s="28" t="s">
        <v>0</v>
      </c>
      <c r="B2" s="29"/>
      <c r="C2" s="8" t="s">
        <v>1</v>
      </c>
      <c r="D2" s="8" t="s">
        <v>5</v>
      </c>
      <c r="E2" s="8" t="s">
        <v>2</v>
      </c>
      <c r="F2" s="18" t="s">
        <v>6</v>
      </c>
    </row>
    <row r="3" spans="1:6" ht="50.1" customHeight="1" thickBot="1" x14ac:dyDescent="0.3">
      <c r="A3" s="22" t="s">
        <v>17</v>
      </c>
      <c r="B3" s="23"/>
      <c r="C3" s="20" t="s">
        <v>10</v>
      </c>
      <c r="D3" s="13">
        <f>365/12/7</f>
        <v>4.3452380952380958</v>
      </c>
      <c r="E3" s="10">
        <v>50</v>
      </c>
      <c r="F3" s="16">
        <f t="shared" ref="F3:F8" si="0">E3*D3</f>
        <v>217.26190476190479</v>
      </c>
    </row>
    <row r="4" spans="1:6" ht="50.1" customHeight="1" x14ac:dyDescent="0.25">
      <c r="A4" s="30" t="s">
        <v>11</v>
      </c>
      <c r="B4" s="5" t="s">
        <v>8</v>
      </c>
      <c r="C4" s="19" t="s">
        <v>3</v>
      </c>
      <c r="D4" s="12">
        <f>365/12/7</f>
        <v>4.3452380952380958</v>
      </c>
      <c r="E4" s="9"/>
      <c r="F4" s="15">
        <f t="shared" si="0"/>
        <v>0</v>
      </c>
    </row>
    <row r="5" spans="1:6" ht="50.1" customHeight="1" x14ac:dyDescent="0.25">
      <c r="A5" s="31"/>
      <c r="B5" s="6" t="s">
        <v>18</v>
      </c>
      <c r="C5" s="20" t="s">
        <v>3</v>
      </c>
      <c r="D5" s="13">
        <f>365/12/7</f>
        <v>4.3452380952380958</v>
      </c>
      <c r="E5" s="10">
        <v>10</v>
      </c>
      <c r="F5" s="16">
        <f t="shared" si="0"/>
        <v>43.452380952380956</v>
      </c>
    </row>
    <row r="6" spans="1:6" ht="50.1" customHeight="1" x14ac:dyDescent="0.25">
      <c r="A6" s="31"/>
      <c r="B6" s="6" t="s">
        <v>19</v>
      </c>
      <c r="C6" s="20" t="s">
        <v>3</v>
      </c>
      <c r="D6" s="13">
        <f>365/12/7</f>
        <v>4.3452380952380958</v>
      </c>
      <c r="E6" s="10">
        <v>10</v>
      </c>
      <c r="F6" s="16">
        <f t="shared" si="0"/>
        <v>43.452380952380956</v>
      </c>
    </row>
    <row r="7" spans="1:6" ht="50.1" customHeight="1" x14ac:dyDescent="0.25">
      <c r="A7" s="31"/>
      <c r="B7" s="6" t="s">
        <v>9</v>
      </c>
      <c r="C7" s="20" t="s">
        <v>3</v>
      </c>
      <c r="D7" s="13">
        <f>365/12/7</f>
        <v>4.3452380952380958</v>
      </c>
      <c r="E7" s="10">
        <v>20</v>
      </c>
      <c r="F7" s="16">
        <f t="shared" si="0"/>
        <v>86.904761904761912</v>
      </c>
    </row>
    <row r="8" spans="1:6" ht="50.1" customHeight="1" thickBot="1" x14ac:dyDescent="0.3">
      <c r="A8" s="32"/>
      <c r="B8" s="7" t="s">
        <v>4</v>
      </c>
      <c r="C8" s="21" t="s">
        <v>7</v>
      </c>
      <c r="D8" s="14">
        <f>365/12/14</f>
        <v>2.1726190476190479</v>
      </c>
      <c r="E8" s="11">
        <v>60</v>
      </c>
      <c r="F8" s="17">
        <f t="shared" si="0"/>
        <v>130.35714285714286</v>
      </c>
    </row>
    <row r="9" spans="1:6" ht="50.1" customHeight="1" thickBot="1" x14ac:dyDescent="0.3">
      <c r="A9" s="1"/>
      <c r="B9" s="1"/>
      <c r="C9" s="2"/>
      <c r="D9" s="2"/>
      <c r="E9" s="2"/>
      <c r="F9" s="2"/>
    </row>
    <row r="10" spans="1:6" ht="50.1" customHeight="1" thickBot="1" x14ac:dyDescent="0.3">
      <c r="A10" s="33" t="s">
        <v>12</v>
      </c>
      <c r="B10" s="34"/>
      <c r="C10" s="3"/>
      <c r="D10" s="3"/>
      <c r="E10" s="3"/>
      <c r="F10" s="4">
        <f>SUM(F3:F8)</f>
        <v>521.42857142857144</v>
      </c>
    </row>
    <row r="11" spans="1:6" ht="15.75" thickBot="1" x14ac:dyDescent="0.3"/>
    <row r="12" spans="1:6" ht="54.75" customHeight="1" thickBot="1" x14ac:dyDescent="0.3">
      <c r="A12" s="33" t="s">
        <v>14</v>
      </c>
      <c r="B12" s="34"/>
      <c r="C12" s="24">
        <v>100</v>
      </c>
      <c r="D12" s="27" t="s">
        <v>13</v>
      </c>
      <c r="E12" s="27"/>
      <c r="F12" s="4">
        <f>C12*10</f>
        <v>1000</v>
      </c>
    </row>
  </sheetData>
  <mergeCells count="6">
    <mergeCell ref="D12:E12"/>
    <mergeCell ref="A1:B1"/>
    <mergeCell ref="A2:B2"/>
    <mergeCell ref="A4:A8"/>
    <mergeCell ref="A10:B10"/>
    <mergeCell ref="A12:B12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Beispielrechnung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Deters, Wolf-Hinrich</dc:creator>
  <cp:lastModifiedBy>Panhorst, Heidi</cp:lastModifiedBy>
  <cp:lastPrinted>2020-11-02T10:12:44Z</cp:lastPrinted>
  <dcterms:created xsi:type="dcterms:W3CDTF">2020-10-20T09:47:25Z</dcterms:created>
  <dcterms:modified xsi:type="dcterms:W3CDTF">2020-11-02T10:42:04Z</dcterms:modified>
</cp:coreProperties>
</file>